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9720" windowHeight="5988" activeTab="0"/>
  </bookViews>
  <sheets>
    <sheet name="Sheet1" sheetId="1" r:id="rId1"/>
  </sheets>
  <definedNames>
    <definedName name="_xlnm.Print_Area" localSheetId="0">'Sheet1'!$A$1:$I$71</definedName>
  </definedNames>
  <calcPr fullCalcOnLoad="1"/>
</workbook>
</file>

<file path=xl/comments1.xml><?xml version="1.0" encoding="utf-8"?>
<comments xmlns="http://schemas.openxmlformats.org/spreadsheetml/2006/main">
  <authors>
    <author>Jeffory Marker</author>
  </authors>
  <commentList>
    <comment ref="H22" authorId="0">
      <text>
        <r>
          <rPr>
            <sz val="8"/>
            <rFont val="Tahoma"/>
            <family val="0"/>
          </rPr>
          <t>Insert the date (usually two weeks prior to the start of the event) when you want to start charging the on-site rate.</t>
        </r>
      </text>
    </comment>
    <comment ref="H66" authorId="0">
      <text>
        <r>
          <rPr>
            <sz val="8"/>
            <rFont val="Tahoma"/>
            <family val="0"/>
          </rPr>
          <t>Enter your locations address , phone, fax, and e-mail addresses here.</t>
        </r>
      </text>
    </comment>
    <comment ref="H67" authorId="0">
      <text>
        <r>
          <rPr>
            <sz val="8"/>
            <rFont val="Tahoma"/>
            <family val="0"/>
          </rPr>
          <t>Enter your locations address , phone, fax, and e-mail addresses here.</t>
        </r>
      </text>
    </comment>
  </commentList>
</comments>
</file>

<file path=xl/sharedStrings.xml><?xml version="1.0" encoding="utf-8"?>
<sst xmlns="http://schemas.openxmlformats.org/spreadsheetml/2006/main" count="136" uniqueCount="99">
  <si>
    <t>Audio Equipment</t>
  </si>
  <si>
    <t>Rental Totals</t>
  </si>
  <si>
    <t>Qty</t>
  </si>
  <si>
    <t>Advanced</t>
  </si>
  <si>
    <t>Days</t>
  </si>
  <si>
    <t>Total</t>
  </si>
  <si>
    <t>Used</t>
  </si>
  <si>
    <t>Address:</t>
  </si>
  <si>
    <t>Ordered By:</t>
  </si>
  <si>
    <t>Telephone #:</t>
  </si>
  <si>
    <t>Fax #:</t>
  </si>
  <si>
    <t>Time:</t>
  </si>
  <si>
    <t>Customer Information</t>
  </si>
  <si>
    <t>Delivery Information</t>
  </si>
  <si>
    <t>Ordering Instructions</t>
  </si>
  <si>
    <t>DAILY RATE</t>
  </si>
  <si>
    <t>EQUIPMENT TOTAL</t>
  </si>
  <si>
    <t>City:</t>
  </si>
  <si>
    <t>State:</t>
  </si>
  <si>
    <t>Zip:</t>
  </si>
  <si>
    <t xml:space="preserve">        CANCELLATIONS:</t>
  </si>
  <si>
    <t>On-Site Contact:</t>
  </si>
  <si>
    <t>Return for Processing</t>
  </si>
  <si>
    <t>Booth #:</t>
  </si>
  <si>
    <t xml:space="preserve"> </t>
  </si>
  <si>
    <t xml:space="preserve">        To guarantee the advanced rate, the order should reach us </t>
  </si>
  <si>
    <t>PRE-PAYMENT IS REQUIRED ON ALL ORDERS</t>
  </si>
  <si>
    <t>TOTAL AMOUNT DUE</t>
  </si>
  <si>
    <t>Room #:</t>
  </si>
  <si>
    <t>will be subject to the ON-SITE DAILY RATE</t>
  </si>
  <si>
    <r>
      <t xml:space="preserve">        </t>
    </r>
    <r>
      <rPr>
        <b/>
        <sz val="8"/>
        <rFont val="Arial Narrow"/>
        <family val="2"/>
      </rPr>
      <t xml:space="preserve">TAX EXEMPT STATUS </t>
    </r>
    <r>
      <rPr>
        <sz val="8"/>
        <rFont val="Arial Narrow"/>
        <family val="2"/>
      </rPr>
      <t>- If you are exempt from</t>
    </r>
  </si>
  <si>
    <t xml:space="preserve">         payment of sales tax, we require you to forward</t>
  </si>
  <si>
    <t xml:space="preserve">         an exemption certificate for the state in which the </t>
  </si>
  <si>
    <t xml:space="preserve">         services are to be provided.</t>
  </si>
  <si>
    <t xml:space="preserve">         is subject to change without notice.</t>
  </si>
  <si>
    <t xml:space="preserve">            The equipment is the responsibility of the client from</t>
  </si>
  <si>
    <t xml:space="preserve">            delivery until it is picked up after show closing.</t>
  </si>
  <si>
    <t xml:space="preserve">             equipment charge plus all Delivery/Set-up/Pick-up Labor.</t>
  </si>
  <si>
    <t>17" Multisync SVGA Color Monitor</t>
  </si>
  <si>
    <r>
      <t xml:space="preserve">Delivery Date:  </t>
    </r>
    <r>
      <rPr>
        <b/>
        <sz val="8"/>
        <rFont val="Arial"/>
        <family val="2"/>
      </rPr>
      <t xml:space="preserve">     </t>
    </r>
  </si>
  <si>
    <t xml:space="preserve">Show Start Date: </t>
  </si>
  <si>
    <t xml:space="preserve">Pick-up Date:      </t>
  </si>
  <si>
    <t>Onsite</t>
  </si>
  <si>
    <t>Laptop Computer</t>
  </si>
  <si>
    <t xml:space="preserve">          TO AVOID REPEAT SERVICE CHARGES SOMEONE MUST BE IN YOUR BOOTH AT THE SPECIFIED DELIVERY TIME TO SIGN FOR THE EQUIPMENT.</t>
  </si>
  <si>
    <t>LCD/Plasma Monitors</t>
  </si>
  <si>
    <t>Two Days Prior</t>
  </si>
  <si>
    <t xml:space="preserve">Wired Microphone:  Handheld  </t>
  </si>
  <si>
    <t>Wireless Microphone:  Handheld or Lavaliere (circle one)</t>
  </si>
  <si>
    <t>Email:</t>
  </si>
  <si>
    <t>Sound System with (2) powered speakers, (2) stands + Mixer</t>
  </si>
  <si>
    <t>Easel</t>
  </si>
  <si>
    <t>Banner Goalpost (2 uprights 2 Bases 1 Crossbeam)</t>
  </si>
  <si>
    <t>Microphone Stand Tabletop or Freestanding</t>
  </si>
  <si>
    <t>3500 Lumen DLP Projector</t>
  </si>
  <si>
    <t>Company Name:</t>
  </si>
  <si>
    <t xml:space="preserve">Video Projection </t>
  </si>
  <si>
    <t>Power Package - AC cable/extension cord and power strip</t>
  </si>
  <si>
    <t>Tripod Screen: 6, 7, or 8 foot option available</t>
  </si>
  <si>
    <t>Cradle Screen - 10'</t>
  </si>
  <si>
    <t xml:space="preserve">       B)  If services have already been provided at the time of</t>
  </si>
  <si>
    <r>
      <t xml:space="preserve">             cancellation, </t>
    </r>
    <r>
      <rPr>
        <b/>
        <sz val="8"/>
        <rFont val="Arial Narrow"/>
        <family val="2"/>
      </rPr>
      <t>100% of original charges</t>
    </r>
    <r>
      <rPr>
        <sz val="8"/>
        <rFont val="Arial Narrow"/>
        <family val="2"/>
      </rPr>
      <t xml:space="preserve"> will be applied.</t>
    </r>
  </si>
  <si>
    <r>
      <t xml:space="preserve"> </t>
    </r>
    <r>
      <rPr>
        <b/>
        <sz val="8"/>
        <rFont val="Arial Narrow"/>
        <family val="2"/>
      </rPr>
      <t xml:space="preserve">      </t>
    </r>
    <r>
      <rPr>
        <sz val="8"/>
        <rFont val="Arial Narrow"/>
        <family val="2"/>
      </rPr>
      <t>A)</t>
    </r>
    <r>
      <rPr>
        <b/>
        <sz val="8"/>
        <rFont val="Arial Narrow"/>
        <family val="2"/>
      </rPr>
      <t xml:space="preserve">  24 hours prior</t>
    </r>
    <r>
      <rPr>
        <sz val="8"/>
        <rFont val="Arial Narrow"/>
        <family val="2"/>
      </rPr>
      <t xml:space="preserve"> to delivery date to avoid a one day</t>
    </r>
  </si>
  <si>
    <t xml:space="preserve">        The total charge per item is determined by multiplying the</t>
  </si>
  <si>
    <t xml:space="preserve">         quantity by the daily rate by the number of show days</t>
  </si>
  <si>
    <r>
      <t xml:space="preserve">    </t>
    </r>
    <r>
      <rPr>
        <sz val="8"/>
        <rFont val="Arial Narrow"/>
        <family val="2"/>
      </rPr>
      <t xml:space="preserve">   setups. This includes but is not limited to multiple speakers, </t>
    </r>
  </si>
  <si>
    <r>
      <t xml:space="preserve">Credit Card Payment  </t>
    </r>
    <r>
      <rPr>
        <sz val="14"/>
        <color indexed="8"/>
        <rFont val="Arial"/>
        <family val="2"/>
      </rPr>
      <t xml:space="preserve">          </t>
    </r>
  </si>
  <si>
    <t>Projection Screens</t>
  </si>
  <si>
    <t>Name (as it appears on credit card):</t>
  </si>
  <si>
    <t>Credit Card Number:</t>
  </si>
  <si>
    <t>Address (associated with credit card):</t>
  </si>
  <si>
    <t>Expiration Date:</t>
  </si>
  <si>
    <t>*Note: A copy of the credit card will be made onsite</t>
  </si>
  <si>
    <t xml:space="preserve">         5 working days prior to delivery. Equipment availability</t>
  </si>
  <si>
    <t xml:space="preserve">         A labor charge of $75 or more could be applied to extensive</t>
  </si>
  <si>
    <t xml:space="preserve">5000 Lumen Event Quality DLP Projector </t>
  </si>
  <si>
    <t>Short Throw Lens For DLP Projector (3500 &amp; 5000 Lumen)</t>
  </si>
  <si>
    <t>*Packages available that include projectors and cables*</t>
  </si>
  <si>
    <t>46" LCD Dislpay: Rolling Floor Stand</t>
  </si>
  <si>
    <t>Powered Speaker with stand (4-channel Mixer Included)</t>
  </si>
  <si>
    <t>DoubleTree by Hilton Hotel</t>
  </si>
  <si>
    <t>Sonoma Wine Country</t>
  </si>
  <si>
    <t>tclarke@psav.com</t>
  </si>
  <si>
    <t>PSAV DoubleTree by Hilton Hotel</t>
  </si>
  <si>
    <t>One Doubletree Drive, Rohnert Park, CA 94928</t>
  </si>
  <si>
    <t>707.588.9463</t>
  </si>
  <si>
    <r>
      <t xml:space="preserve">Service Charge </t>
    </r>
    <r>
      <rPr>
        <b/>
        <i/>
        <sz val="8"/>
        <rFont val="Arial"/>
        <family val="2"/>
      </rPr>
      <t>(REQUIRED)</t>
    </r>
    <r>
      <rPr>
        <sz val="8"/>
        <rFont val="Arial"/>
        <family val="2"/>
      </rPr>
      <t xml:space="preserve"> - 21</t>
    </r>
    <r>
      <rPr>
        <i/>
        <sz val="8"/>
        <rFont val="Arial"/>
        <family val="2"/>
      </rPr>
      <t xml:space="preserve">% of line 1 </t>
    </r>
  </si>
  <si>
    <t>*Packages are available that include screens and cables*</t>
  </si>
  <si>
    <t>Misc. Equipment &amp; Internet</t>
  </si>
  <si>
    <t>Daily Dedicated Bandwidth Per 1Mbps</t>
  </si>
  <si>
    <t>Basic WiFi Internet Per Connection (shared 512kbps)</t>
  </si>
  <si>
    <r>
      <t xml:space="preserve">INTERNET TOTAL </t>
    </r>
    <r>
      <rPr>
        <sz val="8"/>
        <rFont val="Arial"/>
        <family val="2"/>
      </rPr>
      <t>- includes 21% Service Charge</t>
    </r>
  </si>
  <si>
    <t xml:space="preserve">        LCD projector with screen, large display monitors,</t>
  </si>
  <si>
    <t>and multiple power runs</t>
  </si>
  <si>
    <t>855.871.1779 (Fax)</t>
  </si>
  <si>
    <t>If you have a special request or need additional equipment, please call or email.  A voice or email confirmation will be sent once your order is received and processed.</t>
  </si>
  <si>
    <t>EXHIBITOR AUDIO VISUAL RENTAL ORDER FORM 2015</t>
  </si>
  <si>
    <r>
      <t>CALIFORNIA SALES TAX</t>
    </r>
    <r>
      <rPr>
        <sz val="8"/>
        <rFont val="Arial"/>
        <family val="2"/>
      </rPr>
      <t xml:space="preserve"> - 8.75</t>
    </r>
    <r>
      <rPr>
        <i/>
        <sz val="8"/>
        <rFont val="Arial"/>
        <family val="2"/>
      </rPr>
      <t xml:space="preserve">% </t>
    </r>
  </si>
  <si>
    <t>EQUIPMENT SUB-TOTAL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</si>
</sst>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[$-409]h:mm:ss\ AM/PM"/>
    <numFmt numFmtId="171" formatCode="[$-409]dddd\,\ mmmm\ dd\,\ yyyy"/>
    <numFmt numFmtId="172" formatCode="&quot;$&quot;#,##0.0000"/>
    <numFmt numFmtId="173" formatCode="&quot;$&quot;#,##0.000"/>
  </numFmts>
  <fonts count="61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indexed="55"/>
      </top>
      <bottom style="thin">
        <color theme="0" tint="-0.3499799966812134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indent="2"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5" xfId="0" applyBorder="1" applyAlignment="1">
      <alignment vertical="center"/>
    </xf>
    <xf numFmtId="0" fontId="2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1" fillId="0" borderId="16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164" fontId="1" fillId="0" borderId="16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13" fillId="0" borderId="1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4" fontId="1" fillId="0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20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vertical="top"/>
    </xf>
    <xf numFmtId="0" fontId="7" fillId="34" borderId="2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1" fillId="0" borderId="27" xfId="0" applyFont="1" applyFill="1" applyBorder="1" applyAlignment="1">
      <alignment/>
    </xf>
    <xf numFmtId="164" fontId="1" fillId="0" borderId="27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9" xfId="0" applyNumberFormat="1" applyFont="1" applyFill="1" applyBorder="1" applyAlignment="1">
      <alignment horizontal="right"/>
    </xf>
    <xf numFmtId="0" fontId="0" fillId="35" borderId="30" xfId="0" applyFill="1" applyBorder="1" applyAlignment="1" applyProtection="1">
      <alignment/>
      <protection locked="0"/>
    </xf>
    <xf numFmtId="164" fontId="1" fillId="0" borderId="31" xfId="0" applyNumberFormat="1" applyFont="1" applyFill="1" applyBorder="1" applyAlignment="1">
      <alignment horizontal="right"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11" xfId="0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1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11" fillId="0" borderId="36" xfId="0" applyFon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6" fillId="34" borderId="36" xfId="0" applyFont="1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15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0" fillId="0" borderId="23" xfId="0" applyBorder="1" applyAlignment="1">
      <alignment/>
    </xf>
    <xf numFmtId="0" fontId="1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7" fillId="34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3" fillId="0" borderId="36" xfId="53" applyBorder="1" applyAlignment="1" applyProtection="1">
      <alignment horizontal="center"/>
      <protection/>
    </xf>
    <xf numFmtId="0" fontId="11" fillId="35" borderId="0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horizontal="left" vertical="center"/>
    </xf>
    <xf numFmtId="0" fontId="11" fillId="35" borderId="13" xfId="0" applyFont="1" applyFill="1" applyBorder="1" applyAlignment="1">
      <alignment horizontal="left" vertical="center"/>
    </xf>
    <xf numFmtId="0" fontId="16" fillId="35" borderId="42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2" xfId="0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11" fillId="0" borderId="41" xfId="0" applyFont="1" applyBorder="1" applyAlignment="1" applyProtection="1">
      <alignment horizontal="left"/>
      <protection locked="0"/>
    </xf>
    <xf numFmtId="0" fontId="16" fillId="35" borderId="12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" fontId="3" fillId="0" borderId="0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1" fillId="0" borderId="23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11" fillId="0" borderId="43" xfId="0" applyFont="1" applyBorder="1" applyAlignment="1" applyProtection="1">
      <alignment/>
      <protection locked="0"/>
    </xf>
    <xf numFmtId="0" fontId="13" fillId="0" borderId="44" xfId="0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45" xfId="0" applyFont="1" applyBorder="1" applyAlignment="1" applyProtection="1">
      <alignment/>
      <protection locked="0"/>
    </xf>
    <xf numFmtId="0" fontId="11" fillId="0" borderId="35" xfId="0" applyFont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46" xfId="0" applyFont="1" applyBorder="1" applyAlignment="1" applyProtection="1">
      <alignment/>
      <protection locked="0"/>
    </xf>
    <xf numFmtId="0" fontId="11" fillId="0" borderId="47" xfId="0" applyFont="1" applyBorder="1" applyAlignment="1" applyProtection="1">
      <alignment/>
      <protection locked="0"/>
    </xf>
    <xf numFmtId="0" fontId="1" fillId="0" borderId="48" xfId="0" applyFont="1" applyFill="1" applyBorder="1" applyAlignment="1">
      <alignment/>
    </xf>
    <xf numFmtId="0" fontId="0" fillId="0" borderId="45" xfId="0" applyBorder="1" applyAlignment="1">
      <alignment/>
    </xf>
    <xf numFmtId="0" fontId="13" fillId="0" borderId="11" xfId="0" applyFont="1" applyBorder="1" applyAlignment="1" applyProtection="1">
      <alignment/>
      <protection locked="0"/>
    </xf>
    <xf numFmtId="0" fontId="16" fillId="34" borderId="12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4" fontId="11" fillId="0" borderId="23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6" fillId="34" borderId="4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24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0" fillId="0" borderId="41" xfId="0" applyNumberFormat="1" applyFont="1" applyBorder="1" applyAlignment="1" applyProtection="1">
      <alignment horizontal="left"/>
      <protection locked="0"/>
    </xf>
    <xf numFmtId="49" fontId="0" fillId="0" borderId="41" xfId="0" applyNumberFormat="1" applyBorder="1" applyAlignment="1" applyProtection="1">
      <alignment horizontal="left"/>
      <protection locked="0"/>
    </xf>
    <xf numFmtId="0" fontId="11" fillId="0" borderId="4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1" fillId="0" borderId="38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0" xfId="0" applyBorder="1" applyAlignment="1">
      <alignment/>
    </xf>
    <xf numFmtId="0" fontId="1" fillId="0" borderId="53" xfId="0" applyFont="1" applyBorder="1" applyAlignment="1">
      <alignment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0" borderId="3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28575</xdr:rowOff>
    </xdr:from>
    <xdr:to>
      <xdr:col>7</xdr:col>
      <xdr:colOff>133350</xdr:colOff>
      <xdr:row>30</xdr:row>
      <xdr:rowOff>133350</xdr:rowOff>
    </xdr:to>
    <xdr:sp>
      <xdr:nvSpPr>
        <xdr:cNvPr id="1" name="AutoShape 25"/>
        <xdr:cNvSpPr>
          <a:spLocks/>
        </xdr:cNvSpPr>
      </xdr:nvSpPr>
      <xdr:spPr>
        <a:xfrm>
          <a:off x="5810250" y="4953000"/>
          <a:ext cx="952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38100</xdr:colOff>
      <xdr:row>35</xdr:row>
      <xdr:rowOff>9525</xdr:rowOff>
    </xdr:from>
    <xdr:to>
      <xdr:col>7</xdr:col>
      <xdr:colOff>133350</xdr:colOff>
      <xdr:row>36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5810250" y="5743575"/>
          <a:ext cx="9525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39</xdr:row>
      <xdr:rowOff>38100</xdr:rowOff>
    </xdr:from>
    <xdr:to>
      <xdr:col>7</xdr:col>
      <xdr:colOff>133350</xdr:colOff>
      <xdr:row>39</xdr:row>
      <xdr:rowOff>133350</xdr:rowOff>
    </xdr:to>
    <xdr:sp>
      <xdr:nvSpPr>
        <xdr:cNvPr id="3" name="AutoShape 63"/>
        <xdr:cNvSpPr>
          <a:spLocks/>
        </xdr:cNvSpPr>
      </xdr:nvSpPr>
      <xdr:spPr>
        <a:xfrm>
          <a:off x="5810250" y="6419850"/>
          <a:ext cx="95250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49</xdr:row>
      <xdr:rowOff>19050</xdr:rowOff>
    </xdr:from>
    <xdr:to>
      <xdr:col>7</xdr:col>
      <xdr:colOff>152400</xdr:colOff>
      <xdr:row>49</xdr:row>
      <xdr:rowOff>133350</xdr:rowOff>
    </xdr:to>
    <xdr:sp>
      <xdr:nvSpPr>
        <xdr:cNvPr id="4" name="AutoShape 64"/>
        <xdr:cNvSpPr>
          <a:spLocks/>
        </xdr:cNvSpPr>
      </xdr:nvSpPr>
      <xdr:spPr>
        <a:xfrm>
          <a:off x="5829300" y="8020050"/>
          <a:ext cx="9525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60</xdr:row>
      <xdr:rowOff>19050</xdr:rowOff>
    </xdr:from>
    <xdr:to>
      <xdr:col>0</xdr:col>
      <xdr:colOff>190500</xdr:colOff>
      <xdr:row>60</xdr:row>
      <xdr:rowOff>161925</xdr:rowOff>
    </xdr:to>
    <xdr:sp>
      <xdr:nvSpPr>
        <xdr:cNvPr id="5" name="AutoShape 70"/>
        <xdr:cNvSpPr>
          <a:spLocks/>
        </xdr:cNvSpPr>
      </xdr:nvSpPr>
      <xdr:spPr>
        <a:xfrm>
          <a:off x="57150" y="9801225"/>
          <a:ext cx="13335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27</xdr:row>
      <xdr:rowOff>47625</xdr:rowOff>
    </xdr:from>
    <xdr:to>
      <xdr:col>7</xdr:col>
      <xdr:colOff>133350</xdr:colOff>
      <xdr:row>27</xdr:row>
      <xdr:rowOff>142875</xdr:rowOff>
    </xdr:to>
    <xdr:sp>
      <xdr:nvSpPr>
        <xdr:cNvPr id="6" name="AutoShape 74"/>
        <xdr:cNvSpPr>
          <a:spLocks/>
        </xdr:cNvSpPr>
      </xdr:nvSpPr>
      <xdr:spPr>
        <a:xfrm>
          <a:off x="5810250" y="4486275"/>
          <a:ext cx="95250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2</xdr:row>
      <xdr:rowOff>28575</xdr:rowOff>
    </xdr:from>
    <xdr:to>
      <xdr:col>6</xdr:col>
      <xdr:colOff>323850</xdr:colOff>
      <xdr:row>5</xdr:row>
      <xdr:rowOff>161925</xdr:rowOff>
    </xdr:to>
    <xdr:pic>
      <xdr:nvPicPr>
        <xdr:cNvPr id="7" name="Picture 92" descr="PS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85750"/>
          <a:ext cx="2219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43</xdr:row>
      <xdr:rowOff>38100</xdr:rowOff>
    </xdr:from>
    <xdr:to>
      <xdr:col>7</xdr:col>
      <xdr:colOff>133350</xdr:colOff>
      <xdr:row>43</xdr:row>
      <xdr:rowOff>133350</xdr:rowOff>
    </xdr:to>
    <xdr:sp>
      <xdr:nvSpPr>
        <xdr:cNvPr id="8" name="AutoShape 94"/>
        <xdr:cNvSpPr>
          <a:spLocks/>
        </xdr:cNvSpPr>
      </xdr:nvSpPr>
      <xdr:spPr>
        <a:xfrm>
          <a:off x="5810250" y="7067550"/>
          <a:ext cx="95250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clarke@psav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82"/>
  <sheetViews>
    <sheetView tabSelected="1" zoomScale="90" zoomScaleNormal="90" zoomScaleSheetLayoutView="125" zoomScalePageLayoutView="0" workbookViewId="0" topLeftCell="A43">
      <selection activeCell="C12" sqref="C12"/>
    </sheetView>
  </sheetViews>
  <sheetFormatPr defaultColWidth="9.140625" defaultRowHeight="12.75"/>
  <cols>
    <col min="1" max="1" width="20.00390625" style="0" customWidth="1"/>
    <col min="2" max="2" width="30.140625" style="0" customWidth="1"/>
    <col min="3" max="3" width="3.421875" style="0" customWidth="1"/>
    <col min="4" max="4" width="11.421875" style="0" customWidth="1"/>
    <col min="5" max="5" width="9.00390625" style="25" customWidth="1"/>
    <col min="6" max="6" width="5.57421875" style="0" bestFit="1" customWidth="1"/>
    <col min="7" max="7" width="7.00390625" style="0" customWidth="1"/>
    <col min="8" max="8" width="38.140625" style="0" customWidth="1"/>
    <col min="9" max="9" width="17.00390625" style="0" customWidth="1"/>
    <col min="11" max="11" width="16.7109375" style="0" customWidth="1"/>
    <col min="12" max="12" width="15.140625" style="0" customWidth="1"/>
  </cols>
  <sheetData>
    <row r="1" spans="1:9" ht="12.75">
      <c r="A1" s="201" t="s">
        <v>96</v>
      </c>
      <c r="B1" s="136"/>
      <c r="C1" s="136"/>
      <c r="D1" s="136"/>
      <c r="E1" s="136"/>
      <c r="F1" s="136"/>
      <c r="G1" s="136"/>
      <c r="H1" s="136"/>
      <c r="I1" s="136"/>
    </row>
    <row r="2" spans="1:9" ht="7.5" customHeight="1">
      <c r="A2" s="5"/>
      <c r="B2" s="5"/>
      <c r="C2" s="5"/>
      <c r="D2" s="5"/>
      <c r="E2" s="28"/>
      <c r="F2" s="5"/>
      <c r="G2" s="5"/>
      <c r="H2" s="5"/>
      <c r="I2" s="5"/>
    </row>
    <row r="3" spans="1:8" ht="16.5" customHeight="1">
      <c r="A3" s="113" t="s">
        <v>24</v>
      </c>
      <c r="B3" s="114"/>
      <c r="C3" s="114"/>
      <c r="D3" s="20"/>
      <c r="E3" s="29"/>
      <c r="F3" s="20"/>
      <c r="G3" s="18"/>
      <c r="H3" s="18"/>
    </row>
    <row r="4" spans="1:7" ht="16.5" customHeight="1">
      <c r="A4" s="115" t="s">
        <v>80</v>
      </c>
      <c r="B4" s="116"/>
      <c r="C4" s="5"/>
      <c r="D4" s="21"/>
      <c r="E4" s="30"/>
      <c r="F4" s="21"/>
      <c r="G4" s="19"/>
    </row>
    <row r="5" spans="1:11" ht="16.5" customHeight="1">
      <c r="A5" s="212" t="s">
        <v>81</v>
      </c>
      <c r="B5" s="213"/>
      <c r="C5" s="5"/>
      <c r="D5" s="21"/>
      <c r="E5" s="30"/>
      <c r="F5" s="21"/>
      <c r="G5" s="19"/>
      <c r="K5" s="77"/>
    </row>
    <row r="6" spans="1:7" ht="15" customHeight="1">
      <c r="A6" s="134" t="s">
        <v>84</v>
      </c>
      <c r="B6" s="135"/>
      <c r="C6" s="23"/>
      <c r="D6" s="21"/>
      <c r="E6" s="30"/>
      <c r="F6" s="21"/>
      <c r="G6" s="19"/>
    </row>
    <row r="7" spans="1:8" ht="15">
      <c r="A7" s="113" t="s">
        <v>24</v>
      </c>
      <c r="B7" s="136"/>
      <c r="C7" s="23"/>
      <c r="D7" s="21"/>
      <c r="E7" s="30"/>
      <c r="F7" s="21"/>
      <c r="G7" s="19"/>
      <c r="H7" s="19"/>
    </row>
    <row r="8" spans="2:8" ht="7.5" customHeight="1">
      <c r="B8" s="203"/>
      <c r="C8" s="203"/>
      <c r="D8" s="203"/>
      <c r="E8" s="203"/>
      <c r="F8" s="203"/>
      <c r="G8" s="203"/>
      <c r="H8" s="203"/>
    </row>
    <row r="9" spans="1:9" ht="12.75" customHeight="1">
      <c r="A9" s="214" t="s">
        <v>95</v>
      </c>
      <c r="B9" s="214"/>
      <c r="C9" s="214"/>
      <c r="D9" s="214"/>
      <c r="E9" s="214"/>
      <c r="F9" s="214"/>
      <c r="G9" s="214"/>
      <c r="H9" s="214"/>
      <c r="I9" s="214"/>
    </row>
    <row r="10" spans="1:9" ht="12.75">
      <c r="A10" s="208" t="s">
        <v>56</v>
      </c>
      <c r="B10" s="209"/>
      <c r="C10" s="70" t="s">
        <v>2</v>
      </c>
      <c r="D10" s="204" t="s">
        <v>15</v>
      </c>
      <c r="E10" s="205"/>
      <c r="F10" s="71" t="s">
        <v>4</v>
      </c>
      <c r="G10" s="72" t="s">
        <v>5</v>
      </c>
      <c r="H10" s="160" t="s">
        <v>12</v>
      </c>
      <c r="I10" s="161"/>
    </row>
    <row r="11" spans="1:9" ht="12.75">
      <c r="A11" s="210"/>
      <c r="B11" s="211"/>
      <c r="C11" s="73"/>
      <c r="D11" s="74" t="s">
        <v>3</v>
      </c>
      <c r="E11" s="74" t="s">
        <v>42</v>
      </c>
      <c r="F11" s="74" t="s">
        <v>6</v>
      </c>
      <c r="G11" s="75"/>
      <c r="H11" s="206"/>
      <c r="I11" s="207"/>
    </row>
    <row r="12" spans="1:9" ht="12.75">
      <c r="A12" s="130" t="s">
        <v>54</v>
      </c>
      <c r="B12" s="131"/>
      <c r="C12" s="80"/>
      <c r="D12" s="27">
        <v>415</v>
      </c>
      <c r="E12" s="26">
        <f>D12*1.2</f>
        <v>498</v>
      </c>
      <c r="F12" s="80"/>
      <c r="G12" s="69">
        <f>C12*D12*F12</f>
        <v>0</v>
      </c>
      <c r="H12" s="177" t="s">
        <v>55</v>
      </c>
      <c r="I12" s="178"/>
    </row>
    <row r="13" spans="1:9" ht="12.75">
      <c r="A13" s="117" t="s">
        <v>75</v>
      </c>
      <c r="B13" s="179"/>
      <c r="C13" s="80"/>
      <c r="D13" s="27">
        <v>860</v>
      </c>
      <c r="E13" s="26">
        <f>D13*1.2</f>
        <v>1032</v>
      </c>
      <c r="F13" s="80"/>
      <c r="G13" s="69">
        <f>C13*D13*F13</f>
        <v>0</v>
      </c>
      <c r="H13" s="170"/>
      <c r="I13" s="190"/>
    </row>
    <row r="14" spans="1:9" ht="12.75">
      <c r="A14" s="117" t="s">
        <v>76</v>
      </c>
      <c r="B14" s="118"/>
      <c r="C14" s="80"/>
      <c r="D14" s="27">
        <v>155</v>
      </c>
      <c r="E14" s="26">
        <f>D14*1.2</f>
        <v>186</v>
      </c>
      <c r="F14" s="80"/>
      <c r="G14" s="69">
        <f>C14*D14*F14</f>
        <v>0</v>
      </c>
      <c r="H14" s="170" t="s">
        <v>7</v>
      </c>
      <c r="I14" s="190"/>
    </row>
    <row r="15" spans="1:9" ht="12.75">
      <c r="A15" s="215"/>
      <c r="B15" s="129"/>
      <c r="C15" s="7"/>
      <c r="D15" s="7"/>
      <c r="E15" s="91"/>
      <c r="F15" s="7"/>
      <c r="G15" s="105"/>
      <c r="H15" s="202"/>
      <c r="I15" s="190"/>
    </row>
    <row r="16" spans="1:9" ht="12.75">
      <c r="A16" s="188" t="s">
        <v>87</v>
      </c>
      <c r="B16" s="189"/>
      <c r="C16" s="94"/>
      <c r="D16" s="26"/>
      <c r="E16" s="26"/>
      <c r="F16" s="95"/>
      <c r="G16" s="96"/>
      <c r="H16" s="170" t="s">
        <v>17</v>
      </c>
      <c r="I16" s="171"/>
    </row>
    <row r="17" spans="1:9" ht="12.75">
      <c r="A17" s="208" t="s">
        <v>67</v>
      </c>
      <c r="B17" s="230"/>
      <c r="C17" s="70" t="s">
        <v>2</v>
      </c>
      <c r="D17" s="204" t="s">
        <v>15</v>
      </c>
      <c r="E17" s="138"/>
      <c r="F17" s="71" t="s">
        <v>4</v>
      </c>
      <c r="G17" s="72" t="s">
        <v>5</v>
      </c>
      <c r="H17" s="78" t="s">
        <v>18</v>
      </c>
      <c r="I17" s="79" t="s">
        <v>19</v>
      </c>
    </row>
    <row r="18" spans="1:9" ht="12.75">
      <c r="A18" s="231"/>
      <c r="B18" s="232"/>
      <c r="C18" s="73"/>
      <c r="D18" s="74" t="s">
        <v>3</v>
      </c>
      <c r="E18" s="74" t="s">
        <v>42</v>
      </c>
      <c r="F18" s="74" t="s">
        <v>6</v>
      </c>
      <c r="G18" s="75"/>
      <c r="H18" s="186" t="s">
        <v>8</v>
      </c>
      <c r="I18" s="187"/>
    </row>
    <row r="19" spans="1:9" ht="12.75">
      <c r="A19" s="130" t="s">
        <v>58</v>
      </c>
      <c r="B19" s="131"/>
      <c r="C19" s="80"/>
      <c r="D19" s="27">
        <v>80</v>
      </c>
      <c r="E19" s="26">
        <f>D19*1.2</f>
        <v>96</v>
      </c>
      <c r="F19" s="81"/>
      <c r="G19" s="69">
        <f>C19*D19*F19</f>
        <v>0</v>
      </c>
      <c r="H19" s="170" t="s">
        <v>9</v>
      </c>
      <c r="I19" s="171"/>
    </row>
    <row r="20" spans="1:14" ht="12.75">
      <c r="A20" s="128" t="s">
        <v>59</v>
      </c>
      <c r="B20" s="129"/>
      <c r="C20" s="80"/>
      <c r="D20" s="27">
        <v>140</v>
      </c>
      <c r="E20" s="26">
        <f>D20*1.2</f>
        <v>168</v>
      </c>
      <c r="F20" s="81"/>
      <c r="G20" s="69">
        <f>C20*D20*F20</f>
        <v>0</v>
      </c>
      <c r="H20" s="182" t="s">
        <v>10</v>
      </c>
      <c r="I20" s="183"/>
      <c r="K20" s="25"/>
      <c r="L20" s="25"/>
      <c r="M20" s="25"/>
      <c r="N20" s="25"/>
    </row>
    <row r="21" spans="1:77" ht="12.75">
      <c r="A21" s="128"/>
      <c r="B21" s="129"/>
      <c r="C21" s="35"/>
      <c r="D21" s="27"/>
      <c r="E21" s="26"/>
      <c r="F21" s="6"/>
      <c r="G21" s="8"/>
      <c r="H21" s="182" t="s">
        <v>49</v>
      </c>
      <c r="I21" s="183"/>
      <c r="K21" s="34"/>
      <c r="L21" s="34"/>
      <c r="M21" s="34"/>
      <c r="N21" s="34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spans="1:77" s="24" customFormat="1" ht="12.75">
      <c r="A22" s="188" t="s">
        <v>77</v>
      </c>
      <c r="B22" s="189"/>
      <c r="C22" s="35"/>
      <c r="D22" s="27"/>
      <c r="E22" s="26"/>
      <c r="F22" s="6"/>
      <c r="G22" s="8"/>
      <c r="H22" s="184" t="s">
        <v>46</v>
      </c>
      <c r="I22" s="185"/>
      <c r="J22" s="25"/>
      <c r="K22" s="34"/>
      <c r="L22" s="34"/>
      <c r="M22" s="34"/>
      <c r="N22" s="3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77" ht="12.75">
      <c r="A23" s="208" t="s">
        <v>45</v>
      </c>
      <c r="B23" s="230"/>
      <c r="C23" s="70" t="s">
        <v>2</v>
      </c>
      <c r="D23" s="204" t="s">
        <v>15</v>
      </c>
      <c r="E23" s="138"/>
      <c r="F23" s="71" t="s">
        <v>4</v>
      </c>
      <c r="G23" s="72" t="s">
        <v>5</v>
      </c>
      <c r="H23" s="180" t="s">
        <v>29</v>
      </c>
      <c r="I23" s="181"/>
      <c r="K23" s="34"/>
      <c r="L23" s="34"/>
      <c r="M23" s="34"/>
      <c r="N23" s="34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ht="12.75">
      <c r="A24" s="231"/>
      <c r="B24" s="232"/>
      <c r="C24" s="73"/>
      <c r="D24" s="74" t="s">
        <v>3</v>
      </c>
      <c r="E24" s="74" t="s">
        <v>42</v>
      </c>
      <c r="F24" s="74" t="s">
        <v>6</v>
      </c>
      <c r="G24" s="75"/>
      <c r="H24" s="1"/>
      <c r="I24" s="16"/>
      <c r="K24" s="34"/>
      <c r="L24" s="34"/>
      <c r="M24" s="34"/>
      <c r="N24" s="34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14" ht="12.75">
      <c r="A25" s="130" t="s">
        <v>38</v>
      </c>
      <c r="B25" s="131"/>
      <c r="C25" s="82"/>
      <c r="D25" s="37">
        <v>125</v>
      </c>
      <c r="E25" s="26">
        <f>D25*1.2</f>
        <v>150</v>
      </c>
      <c r="F25" s="82"/>
      <c r="G25" s="69">
        <f>C25*D25*F25</f>
        <v>0</v>
      </c>
      <c r="H25" s="191" t="s">
        <v>14</v>
      </c>
      <c r="I25" s="192"/>
      <c r="K25" s="216"/>
      <c r="L25" s="217"/>
      <c r="M25" s="34"/>
      <c r="N25" s="34"/>
    </row>
    <row r="26" spans="1:14" ht="12.75">
      <c r="A26" s="128" t="s">
        <v>78</v>
      </c>
      <c r="B26" s="129"/>
      <c r="C26" s="82"/>
      <c r="D26" s="27">
        <v>455</v>
      </c>
      <c r="E26" s="26">
        <f>D26*1.2</f>
        <v>546</v>
      </c>
      <c r="F26" s="84"/>
      <c r="G26" s="69">
        <f>C26*D26*F26</f>
        <v>0</v>
      </c>
      <c r="H26" s="193"/>
      <c r="I26" s="194"/>
      <c r="K26" s="217"/>
      <c r="L26" s="217"/>
      <c r="M26" s="34"/>
      <c r="N26" s="34"/>
    </row>
    <row r="27" spans="1:14" ht="12.75">
      <c r="A27" s="198"/>
      <c r="B27" s="129"/>
      <c r="C27" s="90"/>
      <c r="D27" s="27"/>
      <c r="E27" s="27"/>
      <c r="F27" s="90"/>
      <c r="G27" s="103"/>
      <c r="H27" s="196"/>
      <c r="I27" s="197"/>
      <c r="K27" s="34"/>
      <c r="L27" s="34"/>
      <c r="M27" s="34"/>
      <c r="N27" s="34"/>
    </row>
    <row r="28" spans="1:14" ht="12.75">
      <c r="A28" s="195"/>
      <c r="B28" s="189"/>
      <c r="C28" s="92"/>
      <c r="D28" s="93"/>
      <c r="E28" s="93"/>
      <c r="F28" s="92"/>
      <c r="G28" s="104"/>
      <c r="H28" s="142" t="s">
        <v>63</v>
      </c>
      <c r="I28" s="143"/>
      <c r="K28" s="49"/>
      <c r="L28" s="34"/>
      <c r="M28" s="34"/>
      <c r="N28" s="34"/>
    </row>
    <row r="29" spans="1:14" ht="12.75">
      <c r="A29" s="208" t="s">
        <v>0</v>
      </c>
      <c r="B29" s="230"/>
      <c r="C29" s="70" t="s">
        <v>2</v>
      </c>
      <c r="D29" s="204" t="s">
        <v>15</v>
      </c>
      <c r="E29" s="138"/>
      <c r="F29" s="71" t="s">
        <v>4</v>
      </c>
      <c r="G29" s="72" t="s">
        <v>5</v>
      </c>
      <c r="H29" s="142" t="s">
        <v>64</v>
      </c>
      <c r="I29" s="143"/>
      <c r="K29" s="34"/>
      <c r="L29" s="34"/>
      <c r="M29" s="34"/>
      <c r="N29" s="34"/>
    </row>
    <row r="30" spans="1:14" ht="12.75">
      <c r="A30" s="231"/>
      <c r="B30" s="232"/>
      <c r="C30" s="73"/>
      <c r="D30" s="74" t="s">
        <v>3</v>
      </c>
      <c r="E30" s="74" t="s">
        <v>42</v>
      </c>
      <c r="F30" s="74" t="s">
        <v>6</v>
      </c>
      <c r="G30" s="75"/>
      <c r="H30" s="142"/>
      <c r="I30" s="143"/>
      <c r="K30" s="34"/>
      <c r="L30" s="34"/>
      <c r="M30" s="34"/>
      <c r="N30" s="34"/>
    </row>
    <row r="31" spans="1:14" ht="12.75">
      <c r="A31" s="130" t="s">
        <v>47</v>
      </c>
      <c r="B31" s="131"/>
      <c r="C31" s="83"/>
      <c r="D31" s="27">
        <v>70</v>
      </c>
      <c r="E31" s="50">
        <f>D31*1.2</f>
        <v>84</v>
      </c>
      <c r="F31" s="80"/>
      <c r="G31" s="69">
        <f>C31*D31*F31</f>
        <v>0</v>
      </c>
      <c r="H31" s="51" t="s">
        <v>30</v>
      </c>
      <c r="I31" s="42"/>
      <c r="K31" s="34"/>
      <c r="L31" s="34"/>
      <c r="M31" s="34"/>
      <c r="N31" s="34"/>
    </row>
    <row r="32" spans="1:14" ht="12.75">
      <c r="A32" s="128" t="s">
        <v>48</v>
      </c>
      <c r="B32" s="129"/>
      <c r="C32" s="84"/>
      <c r="D32" s="41">
        <v>165</v>
      </c>
      <c r="E32" s="26">
        <f>D32*1.2</f>
        <v>198</v>
      </c>
      <c r="F32" s="82"/>
      <c r="G32" s="69">
        <f>C32*D32*F32</f>
        <v>0</v>
      </c>
      <c r="H32" s="51" t="s">
        <v>31</v>
      </c>
      <c r="I32" s="44"/>
      <c r="K32" s="34"/>
      <c r="L32" s="34"/>
      <c r="M32" s="34"/>
      <c r="N32" s="34"/>
    </row>
    <row r="33" spans="1:14" ht="12.75">
      <c r="A33" s="128" t="s">
        <v>79</v>
      </c>
      <c r="B33" s="129"/>
      <c r="C33" s="84"/>
      <c r="D33" s="27">
        <v>245</v>
      </c>
      <c r="E33" s="26">
        <f>D33*1.2</f>
        <v>294</v>
      </c>
      <c r="F33" s="82"/>
      <c r="G33" s="69">
        <f>C33*D33*F33</f>
        <v>0</v>
      </c>
      <c r="H33" s="51" t="s">
        <v>32</v>
      </c>
      <c r="I33" s="44"/>
      <c r="K33" s="216"/>
      <c r="L33" s="217"/>
      <c r="M33" s="34"/>
      <c r="N33" s="34"/>
    </row>
    <row r="34" spans="1:14" ht="12.75">
      <c r="A34" s="233" t="s">
        <v>50</v>
      </c>
      <c r="B34" s="234"/>
      <c r="C34" s="84"/>
      <c r="D34" s="41">
        <v>360</v>
      </c>
      <c r="E34" s="26">
        <f>D34*1.2</f>
        <v>432</v>
      </c>
      <c r="F34" s="82"/>
      <c r="G34" s="69">
        <f>C34*D34*F34</f>
        <v>0</v>
      </c>
      <c r="H34" s="142" t="s">
        <v>33</v>
      </c>
      <c r="I34" s="143"/>
      <c r="K34" s="217"/>
      <c r="L34" s="217"/>
      <c r="M34" s="34"/>
      <c r="N34" s="34"/>
    </row>
    <row r="35" spans="1:14" ht="12.75">
      <c r="A35" s="198" t="s">
        <v>53</v>
      </c>
      <c r="B35" s="229"/>
      <c r="C35" s="98"/>
      <c r="D35" s="99">
        <v>10</v>
      </c>
      <c r="E35" s="97">
        <f>D35*1.2</f>
        <v>12</v>
      </c>
      <c r="F35" s="82"/>
      <c r="G35" s="69">
        <f>C35*D35*F35</f>
        <v>0</v>
      </c>
      <c r="H35" s="1"/>
      <c r="I35" s="17"/>
      <c r="K35" s="34"/>
      <c r="L35" s="34"/>
      <c r="M35" s="34"/>
      <c r="N35" s="34"/>
    </row>
    <row r="36" spans="1:14" ht="12.75">
      <c r="A36" s="235"/>
      <c r="B36" s="235"/>
      <c r="G36" s="102"/>
      <c r="H36" s="51" t="s">
        <v>25</v>
      </c>
      <c r="I36" s="42"/>
      <c r="K36" s="34"/>
      <c r="L36" s="34"/>
      <c r="M36" s="34"/>
      <c r="N36" s="34"/>
    </row>
    <row r="37" spans="1:14" ht="12.75">
      <c r="A37" s="208" t="s">
        <v>88</v>
      </c>
      <c r="B37" s="230"/>
      <c r="C37" s="70" t="s">
        <v>2</v>
      </c>
      <c r="D37" s="204" t="s">
        <v>15</v>
      </c>
      <c r="E37" s="138"/>
      <c r="F37" s="71" t="s">
        <v>4</v>
      </c>
      <c r="G37" s="72" t="s">
        <v>5</v>
      </c>
      <c r="H37" s="52" t="s">
        <v>73</v>
      </c>
      <c r="I37" s="43"/>
      <c r="K37" s="34"/>
      <c r="L37" s="34"/>
      <c r="M37" s="34"/>
      <c r="N37" s="34"/>
    </row>
    <row r="38" spans="1:14" ht="12.75">
      <c r="A38" s="231"/>
      <c r="B38" s="232"/>
      <c r="C38" s="73"/>
      <c r="D38" s="74" t="s">
        <v>3</v>
      </c>
      <c r="E38" s="74" t="s">
        <v>42</v>
      </c>
      <c r="F38" s="74" t="s">
        <v>6</v>
      </c>
      <c r="G38" s="75"/>
      <c r="H38" s="175" t="s">
        <v>34</v>
      </c>
      <c r="I38" s="176"/>
      <c r="K38" s="25"/>
      <c r="L38" s="25"/>
      <c r="M38" s="25"/>
      <c r="N38" s="25"/>
    </row>
    <row r="39" spans="1:14" ht="12.75">
      <c r="A39" s="130" t="s">
        <v>57</v>
      </c>
      <c r="B39" s="131"/>
      <c r="C39" s="85"/>
      <c r="D39" s="26">
        <v>30</v>
      </c>
      <c r="E39" s="26">
        <f aca="true" t="shared" si="0" ref="E39:E44">D39*1.2</f>
        <v>36</v>
      </c>
      <c r="F39" s="83"/>
      <c r="G39" s="69">
        <f aca="true" t="shared" si="1" ref="G39:G44">C39*D39*F39</f>
        <v>0</v>
      </c>
      <c r="H39" s="1"/>
      <c r="I39" s="17"/>
      <c r="K39" s="25"/>
      <c r="L39" s="25"/>
      <c r="M39" s="25"/>
      <c r="N39" s="25"/>
    </row>
    <row r="40" spans="1:9" s="25" customFormat="1" ht="12.75">
      <c r="A40" s="128" t="s">
        <v>43</v>
      </c>
      <c r="B40" s="129"/>
      <c r="C40" s="80"/>
      <c r="D40" s="27">
        <v>230</v>
      </c>
      <c r="E40" s="26">
        <f t="shared" si="0"/>
        <v>276</v>
      </c>
      <c r="F40" s="83"/>
      <c r="G40" s="69">
        <f t="shared" si="1"/>
        <v>0</v>
      </c>
      <c r="H40" s="49" t="s">
        <v>74</v>
      </c>
      <c r="I40" s="36"/>
    </row>
    <row r="41" spans="1:9" s="25" customFormat="1" ht="12.75">
      <c r="A41" s="224" t="s">
        <v>51</v>
      </c>
      <c r="B41" s="129"/>
      <c r="C41" s="80"/>
      <c r="D41" s="38">
        <v>15</v>
      </c>
      <c r="E41" s="26">
        <f t="shared" si="0"/>
        <v>18</v>
      </c>
      <c r="F41" s="83"/>
      <c r="G41" s="69">
        <f t="shared" si="1"/>
        <v>0</v>
      </c>
      <c r="H41" s="67" t="s">
        <v>65</v>
      </c>
      <c r="I41" s="36"/>
    </row>
    <row r="42" spans="1:9" s="25" customFormat="1" ht="12.75">
      <c r="A42" s="128" t="s">
        <v>52</v>
      </c>
      <c r="B42" s="129"/>
      <c r="C42" s="80"/>
      <c r="D42" s="39">
        <v>50</v>
      </c>
      <c r="E42" s="40">
        <f t="shared" si="0"/>
        <v>60</v>
      </c>
      <c r="F42" s="83"/>
      <c r="G42" s="69">
        <f t="shared" si="1"/>
        <v>0</v>
      </c>
      <c r="H42" s="49" t="s">
        <v>92</v>
      </c>
      <c r="I42" s="45"/>
    </row>
    <row r="43" spans="1:9" s="25" customFormat="1" ht="12.75">
      <c r="A43" s="117" t="s">
        <v>90</v>
      </c>
      <c r="B43" s="118"/>
      <c r="C43" s="83"/>
      <c r="D43" s="12">
        <v>25</v>
      </c>
      <c r="E43" s="40">
        <f t="shared" si="0"/>
        <v>30</v>
      </c>
      <c r="F43" s="83"/>
      <c r="G43" s="69">
        <f t="shared" si="1"/>
        <v>0</v>
      </c>
      <c r="H43" s="76" t="s">
        <v>93</v>
      </c>
      <c r="I43" s="45"/>
    </row>
    <row r="44" spans="1:9" s="25" customFormat="1" ht="12.75">
      <c r="A44" s="117" t="s">
        <v>89</v>
      </c>
      <c r="B44" s="118"/>
      <c r="C44" s="83"/>
      <c r="D44" s="12">
        <v>655</v>
      </c>
      <c r="E44" s="40">
        <f t="shared" si="0"/>
        <v>786</v>
      </c>
      <c r="F44" s="83"/>
      <c r="G44" s="69">
        <f t="shared" si="1"/>
        <v>0</v>
      </c>
      <c r="H44" s="172" t="s">
        <v>20</v>
      </c>
      <c r="I44" s="173"/>
    </row>
    <row r="45" spans="1:9" ht="12.75">
      <c r="A45" s="236"/>
      <c r="B45" s="237"/>
      <c r="C45" s="237"/>
      <c r="D45" s="237"/>
      <c r="E45" s="237"/>
      <c r="F45" s="237"/>
      <c r="G45" s="238"/>
      <c r="H45" s="142" t="s">
        <v>62</v>
      </c>
      <c r="I45" s="143"/>
    </row>
    <row r="46" spans="1:9" ht="12.75">
      <c r="A46" s="239"/>
      <c r="B46" s="218"/>
      <c r="C46" s="218"/>
      <c r="D46" s="218"/>
      <c r="E46" s="218"/>
      <c r="F46" s="218"/>
      <c r="G46" s="240"/>
      <c r="H46" s="174" t="s">
        <v>37</v>
      </c>
      <c r="I46" s="143"/>
    </row>
    <row r="47" spans="1:9" ht="12.75">
      <c r="A47" s="239"/>
      <c r="B47" s="218"/>
      <c r="C47" s="218"/>
      <c r="D47" s="218"/>
      <c r="E47" s="218"/>
      <c r="F47" s="218"/>
      <c r="G47" s="240"/>
      <c r="H47" s="142" t="s">
        <v>60</v>
      </c>
      <c r="I47" s="143"/>
    </row>
    <row r="48" spans="1:9" ht="12.75">
      <c r="A48" s="239"/>
      <c r="B48" s="218"/>
      <c r="C48" s="218"/>
      <c r="D48" s="218"/>
      <c r="E48" s="218"/>
      <c r="F48" s="218"/>
      <c r="G48" s="240"/>
      <c r="H48" s="168" t="s">
        <v>61</v>
      </c>
      <c r="I48" s="169"/>
    </row>
    <row r="49" spans="1:9" ht="12.75">
      <c r="A49" s="239"/>
      <c r="B49" s="218"/>
      <c r="C49" s="218"/>
      <c r="D49" s="218"/>
      <c r="E49" s="218"/>
      <c r="F49" s="218"/>
      <c r="G49" s="240"/>
      <c r="H49" s="48"/>
      <c r="I49" s="46"/>
    </row>
    <row r="50" spans="1:9" ht="12.75">
      <c r="A50" s="239"/>
      <c r="B50" s="218"/>
      <c r="C50" s="218"/>
      <c r="D50" s="218"/>
      <c r="E50" s="218"/>
      <c r="F50" s="218"/>
      <c r="G50" s="240"/>
      <c r="H50" s="166" t="s">
        <v>35</v>
      </c>
      <c r="I50" s="167"/>
    </row>
    <row r="51" spans="1:14" ht="12.75">
      <c r="A51" s="239"/>
      <c r="B51" s="218"/>
      <c r="C51" s="218"/>
      <c r="D51" s="218"/>
      <c r="E51" s="218"/>
      <c r="F51" s="218"/>
      <c r="G51" s="240"/>
      <c r="H51" s="164" t="s">
        <v>36</v>
      </c>
      <c r="I51" s="165"/>
      <c r="K51" s="1"/>
      <c r="L51" s="1"/>
      <c r="M51" s="1"/>
      <c r="N51" s="1"/>
    </row>
    <row r="52" spans="1:14" ht="12.75">
      <c r="A52" s="241"/>
      <c r="B52" s="242"/>
      <c r="C52" s="242"/>
      <c r="D52" s="242"/>
      <c r="E52" s="242"/>
      <c r="F52" s="242"/>
      <c r="G52" s="243"/>
      <c r="H52" s="68"/>
      <c r="I52" s="47"/>
      <c r="K52" s="31"/>
      <c r="L52" s="109"/>
      <c r="M52" s="218"/>
      <c r="N52" s="1"/>
    </row>
    <row r="53" spans="1:14" ht="12.75">
      <c r="A53" s="119" t="s">
        <v>1</v>
      </c>
      <c r="B53" s="121" t="s">
        <v>26</v>
      </c>
      <c r="C53" s="122"/>
      <c r="D53" s="122"/>
      <c r="E53" s="122"/>
      <c r="F53" s="124"/>
      <c r="G53" s="125"/>
      <c r="H53" s="160" t="s">
        <v>13</v>
      </c>
      <c r="I53" s="161"/>
      <c r="K53" s="1"/>
      <c r="L53" s="1"/>
      <c r="M53" s="1"/>
      <c r="N53" s="1"/>
    </row>
    <row r="54" spans="1:9" ht="12.75">
      <c r="A54" s="120"/>
      <c r="B54" s="123"/>
      <c r="C54" s="123"/>
      <c r="D54" s="123"/>
      <c r="E54" s="123"/>
      <c r="F54" s="126"/>
      <c r="G54" s="127"/>
      <c r="H54" s="162"/>
      <c r="I54" s="163"/>
    </row>
    <row r="55" spans="1:9" ht="12.75">
      <c r="A55" s="221" t="s">
        <v>16</v>
      </c>
      <c r="B55" s="222"/>
      <c r="C55" s="1"/>
      <c r="D55" s="1">
        <v>1</v>
      </c>
      <c r="E55" s="111">
        <f>SUM(G12:G14,G19:G20,G25:G26,G31:G35,G39:G42)</f>
        <v>0</v>
      </c>
      <c r="F55" s="111"/>
      <c r="G55" s="112"/>
      <c r="H55" s="199" t="s">
        <v>21</v>
      </c>
      <c r="I55" s="200"/>
    </row>
    <row r="56" spans="1:9" ht="12.75">
      <c r="A56" s="244" t="s">
        <v>86</v>
      </c>
      <c r="B56" s="223"/>
      <c r="C56" s="1"/>
      <c r="D56" s="1">
        <v>2</v>
      </c>
      <c r="E56" s="111">
        <f>E55*0.21</f>
        <v>0</v>
      </c>
      <c r="F56" s="111"/>
      <c r="G56" s="112"/>
      <c r="H56" s="86" t="s">
        <v>40</v>
      </c>
      <c r="I56" s="87" t="s">
        <v>11</v>
      </c>
    </row>
    <row r="57" spans="1:9" ht="12.75">
      <c r="A57" s="110" t="s">
        <v>98</v>
      </c>
      <c r="B57" s="108"/>
      <c r="C57" s="1"/>
      <c r="D57" s="34">
        <v>3</v>
      </c>
      <c r="E57" s="111">
        <f>E55+E56</f>
        <v>0</v>
      </c>
      <c r="F57" s="111"/>
      <c r="G57" s="112"/>
      <c r="H57" s="86" t="s">
        <v>23</v>
      </c>
      <c r="I57" s="87" t="s">
        <v>28</v>
      </c>
    </row>
    <row r="58" spans="1:9" ht="12.75">
      <c r="A58" s="110" t="s">
        <v>91</v>
      </c>
      <c r="B58" s="223"/>
      <c r="C58" s="1"/>
      <c r="D58" s="1">
        <v>4</v>
      </c>
      <c r="E58" s="111">
        <f>(G43+G44)*1.21</f>
        <v>0</v>
      </c>
      <c r="F58" s="111"/>
      <c r="G58" s="112"/>
      <c r="H58" s="86" t="s">
        <v>39</v>
      </c>
      <c r="I58" s="87" t="s">
        <v>11</v>
      </c>
    </row>
    <row r="59" spans="1:9" ht="12.75">
      <c r="A59" s="110" t="s">
        <v>97</v>
      </c>
      <c r="B59" s="223"/>
      <c r="C59" s="1"/>
      <c r="D59" s="34">
        <v>5</v>
      </c>
      <c r="E59" s="111">
        <f>(E57+((G43+G44)*0.21))*0.0875</f>
        <v>0</v>
      </c>
      <c r="F59" s="111"/>
      <c r="G59" s="112"/>
      <c r="H59" s="88" t="s">
        <v>41</v>
      </c>
      <c r="I59" s="89" t="s">
        <v>11</v>
      </c>
    </row>
    <row r="60" spans="1:9" ht="12.75">
      <c r="A60" s="225" t="s">
        <v>27</v>
      </c>
      <c r="B60" s="226"/>
      <c r="C60" s="1"/>
      <c r="D60" s="34">
        <v>6</v>
      </c>
      <c r="E60" s="111">
        <f>E57+E59+E58</f>
        <v>0</v>
      </c>
      <c r="F60" s="111"/>
      <c r="G60" s="112"/>
      <c r="H60" s="101"/>
      <c r="I60" s="100"/>
    </row>
    <row r="61" spans="1:9" ht="12.75">
      <c r="A61" s="227" t="s">
        <v>44</v>
      </c>
      <c r="B61" s="228"/>
      <c r="C61" s="228"/>
      <c r="D61" s="228"/>
      <c r="E61" s="228"/>
      <c r="F61" s="228"/>
      <c r="G61" s="228"/>
      <c r="H61" s="228"/>
      <c r="I61" s="22"/>
    </row>
    <row r="62" spans="1:9" ht="12.75">
      <c r="A62" s="155" t="s">
        <v>66</v>
      </c>
      <c r="B62" s="156"/>
      <c r="C62" s="106"/>
      <c r="D62" s="106"/>
      <c r="E62" s="151" t="s">
        <v>24</v>
      </c>
      <c r="F62" s="151"/>
      <c r="G62" s="152"/>
      <c r="H62" s="146" t="s">
        <v>22</v>
      </c>
      <c r="I62" s="147"/>
    </row>
    <row r="63" spans="1:9" ht="12.75">
      <c r="A63" s="157"/>
      <c r="B63" s="158"/>
      <c r="C63" s="107"/>
      <c r="D63" s="107"/>
      <c r="E63" s="153"/>
      <c r="F63" s="153"/>
      <c r="G63" s="154"/>
      <c r="H63" s="148"/>
      <c r="I63" s="149"/>
    </row>
    <row r="64" spans="1:9" ht="15">
      <c r="A64" s="159" t="s">
        <v>68</v>
      </c>
      <c r="B64" s="159"/>
      <c r="C64" s="54"/>
      <c r="D64" s="54"/>
      <c r="E64" s="55" t="s">
        <v>24</v>
      </c>
      <c r="F64" s="54"/>
      <c r="G64" s="56"/>
      <c r="H64" s="144" t="s">
        <v>24</v>
      </c>
      <c r="I64" s="145"/>
    </row>
    <row r="65" spans="1:9" ht="18.75" customHeight="1">
      <c r="A65" s="132"/>
      <c r="B65" s="132"/>
      <c r="C65" s="57"/>
      <c r="D65" s="57"/>
      <c r="E65" s="58"/>
      <c r="F65" s="59"/>
      <c r="G65" s="60"/>
      <c r="H65" s="150" t="s">
        <v>82</v>
      </c>
      <c r="I65" s="145"/>
    </row>
    <row r="66" spans="1:9" ht="12" customHeight="1">
      <c r="A66" s="159" t="s">
        <v>69</v>
      </c>
      <c r="B66" s="159"/>
      <c r="C66" s="159" t="s">
        <v>71</v>
      </c>
      <c r="D66" s="159"/>
      <c r="E66" s="159"/>
      <c r="F66" s="59"/>
      <c r="G66" s="60"/>
      <c r="H66" s="139" t="s">
        <v>83</v>
      </c>
      <c r="I66" s="140"/>
    </row>
    <row r="67" spans="1:9" ht="12.75">
      <c r="A67" s="219"/>
      <c r="B67" s="220"/>
      <c r="C67" s="132"/>
      <c r="D67" s="132"/>
      <c r="E67" s="132"/>
      <c r="F67" s="59"/>
      <c r="G67" s="60"/>
      <c r="H67" s="139" t="s">
        <v>81</v>
      </c>
      <c r="I67" s="140"/>
    </row>
    <row r="68" spans="1:9" ht="12.75">
      <c r="A68" s="159" t="s">
        <v>70</v>
      </c>
      <c r="B68" s="159"/>
      <c r="C68" s="59"/>
      <c r="D68" s="59"/>
      <c r="E68" s="58" t="s">
        <v>24</v>
      </c>
      <c r="F68" s="59"/>
      <c r="G68" s="60"/>
      <c r="H68" s="141" t="s">
        <v>84</v>
      </c>
      <c r="I68" s="140"/>
    </row>
    <row r="69" spans="1:9" ht="12.75">
      <c r="A69" s="132"/>
      <c r="B69" s="132"/>
      <c r="C69" s="59"/>
      <c r="D69" s="133" t="s">
        <v>72</v>
      </c>
      <c r="E69" s="133"/>
      <c r="F69" s="133"/>
      <c r="G69" s="61"/>
      <c r="H69" s="141" t="s">
        <v>85</v>
      </c>
      <c r="I69" s="140"/>
    </row>
    <row r="70" spans="1:9" ht="12.75">
      <c r="A70" s="132"/>
      <c r="B70" s="132"/>
      <c r="C70" s="59"/>
      <c r="D70" s="133"/>
      <c r="E70" s="133"/>
      <c r="F70" s="133"/>
      <c r="G70" s="61"/>
      <c r="H70" s="141" t="s">
        <v>94</v>
      </c>
      <c r="I70" s="140"/>
    </row>
    <row r="71" spans="1:9" ht="12.75">
      <c r="A71" s="62"/>
      <c r="B71" s="63"/>
      <c r="C71" s="63"/>
      <c r="D71" s="63"/>
      <c r="E71" s="64"/>
      <c r="F71" s="65"/>
      <c r="G71" s="66"/>
      <c r="H71" s="53"/>
      <c r="I71" s="16"/>
    </row>
    <row r="72" spans="1:9" ht="12.75" customHeight="1">
      <c r="A72" s="11"/>
      <c r="B72" s="11"/>
      <c r="C72" s="11"/>
      <c r="D72" s="11"/>
      <c r="E72" s="32"/>
      <c r="F72" s="15"/>
      <c r="G72" s="15"/>
      <c r="H72" s="137"/>
      <c r="I72" s="138"/>
    </row>
    <row r="73" spans="1:9" ht="12.75" customHeight="1">
      <c r="A73" s="3"/>
      <c r="B73" s="3"/>
      <c r="C73" s="3"/>
      <c r="D73" s="3"/>
      <c r="E73" s="33"/>
      <c r="F73" s="9"/>
      <c r="G73" s="9"/>
      <c r="H73" s="14"/>
      <c r="I73" s="13"/>
    </row>
    <row r="74" spans="1:9" ht="12.75" customHeight="1">
      <c r="A74" s="3"/>
      <c r="B74" s="3"/>
      <c r="C74" s="3"/>
      <c r="D74" s="3"/>
      <c r="E74" s="33"/>
      <c r="F74" s="9"/>
      <c r="G74" s="9"/>
      <c r="H74" s="14"/>
      <c r="I74" s="13"/>
    </row>
    <row r="75" spans="8:9" ht="12.75" customHeight="1">
      <c r="H75" s="3"/>
      <c r="I75" s="1"/>
    </row>
    <row r="76" spans="8:9" ht="12.75" customHeight="1">
      <c r="H76" s="3"/>
      <c r="I76" s="1"/>
    </row>
    <row r="77" spans="8:9" ht="12.75" customHeight="1">
      <c r="H77" s="1"/>
      <c r="I77" s="1"/>
    </row>
    <row r="78" spans="1:9" ht="12.75" customHeight="1">
      <c r="A78" s="4"/>
      <c r="B78" s="2"/>
      <c r="C78" s="1"/>
      <c r="D78" s="1"/>
      <c r="E78" s="34"/>
      <c r="F78" s="1"/>
      <c r="G78" s="1"/>
      <c r="H78" s="1"/>
      <c r="I78" s="1"/>
    </row>
    <row r="79" spans="1:7" ht="12" customHeight="1">
      <c r="A79" s="108"/>
      <c r="B79" s="108"/>
      <c r="C79" s="1"/>
      <c r="D79" s="34"/>
      <c r="E79" s="109"/>
      <c r="F79" s="109"/>
      <c r="G79" s="109"/>
    </row>
    <row r="80" spans="1:2" ht="12.75">
      <c r="A80" s="4"/>
      <c r="B80" s="4"/>
    </row>
    <row r="81" ht="12.75">
      <c r="B81" s="4"/>
    </row>
    <row r="82" ht="12.75">
      <c r="I82" s="10"/>
    </row>
  </sheetData>
  <sheetProtection password="E0E7" sheet="1" selectLockedCells="1"/>
  <protectedRanges>
    <protectedRange sqref="A64:B70 C66:E67 H55:I60 F39:F44 C39:C44 F31:F35 C25:C27 F19:F20 C19:C20 H12:I21 C12:C14 F12:F14 F25:F27 C31:C35" name="Range1"/>
  </protectedRanges>
  <mergeCells count="114">
    <mergeCell ref="A36:B36"/>
    <mergeCell ref="E56:G56"/>
    <mergeCell ref="E58:G58"/>
    <mergeCell ref="A37:B38"/>
    <mergeCell ref="A29:B30"/>
    <mergeCell ref="A45:G52"/>
    <mergeCell ref="A56:B56"/>
    <mergeCell ref="A32:B32"/>
    <mergeCell ref="A33:B33"/>
    <mergeCell ref="A35:B35"/>
    <mergeCell ref="A16:B16"/>
    <mergeCell ref="A17:B18"/>
    <mergeCell ref="A19:B19"/>
    <mergeCell ref="A23:B24"/>
    <mergeCell ref="A25:B25"/>
    <mergeCell ref="A34:B34"/>
    <mergeCell ref="H67:I67"/>
    <mergeCell ref="A65:B65"/>
    <mergeCell ref="A64:B64"/>
    <mergeCell ref="A66:B66"/>
    <mergeCell ref="D37:E37"/>
    <mergeCell ref="A39:B39"/>
    <mergeCell ref="A40:B40"/>
    <mergeCell ref="A41:B41"/>
    <mergeCell ref="A60:B60"/>
    <mergeCell ref="A61:H61"/>
    <mergeCell ref="A67:B67"/>
    <mergeCell ref="A43:B43"/>
    <mergeCell ref="A69:B69"/>
    <mergeCell ref="A68:B68"/>
    <mergeCell ref="A42:B42"/>
    <mergeCell ref="A55:B55"/>
    <mergeCell ref="A58:B58"/>
    <mergeCell ref="A59:B59"/>
    <mergeCell ref="K25:L26"/>
    <mergeCell ref="K33:L34"/>
    <mergeCell ref="L52:M52"/>
    <mergeCell ref="D29:E29"/>
    <mergeCell ref="D17:E17"/>
    <mergeCell ref="D23:E23"/>
    <mergeCell ref="H29:I29"/>
    <mergeCell ref="H30:I30"/>
    <mergeCell ref="H21:I21"/>
    <mergeCell ref="H34:I34"/>
    <mergeCell ref="A1:I1"/>
    <mergeCell ref="H13:I13"/>
    <mergeCell ref="H15:I15"/>
    <mergeCell ref="B8:H8"/>
    <mergeCell ref="D10:E10"/>
    <mergeCell ref="H10:I11"/>
    <mergeCell ref="A10:B11"/>
    <mergeCell ref="A5:B5"/>
    <mergeCell ref="A9:I9"/>
    <mergeCell ref="A15:B15"/>
    <mergeCell ref="H12:I12"/>
    <mergeCell ref="A13:B13"/>
    <mergeCell ref="H23:I23"/>
    <mergeCell ref="H20:I20"/>
    <mergeCell ref="H22:I22"/>
    <mergeCell ref="H18:I18"/>
    <mergeCell ref="H16:I16"/>
    <mergeCell ref="A22:B22"/>
    <mergeCell ref="A12:B12"/>
    <mergeCell ref="H14:I14"/>
    <mergeCell ref="H50:I50"/>
    <mergeCell ref="H48:I48"/>
    <mergeCell ref="H19:I19"/>
    <mergeCell ref="H44:I44"/>
    <mergeCell ref="H46:I46"/>
    <mergeCell ref="H38:I38"/>
    <mergeCell ref="H47:I47"/>
    <mergeCell ref="H25:I26"/>
    <mergeCell ref="H27:I27"/>
    <mergeCell ref="H28:I28"/>
    <mergeCell ref="H65:I65"/>
    <mergeCell ref="E62:G63"/>
    <mergeCell ref="A62:B63"/>
    <mergeCell ref="C66:E66"/>
    <mergeCell ref="H53:I54"/>
    <mergeCell ref="H51:I51"/>
    <mergeCell ref="E55:G55"/>
    <mergeCell ref="E59:G59"/>
    <mergeCell ref="E60:G60"/>
    <mergeCell ref="H55:I55"/>
    <mergeCell ref="A6:B6"/>
    <mergeCell ref="A7:B7"/>
    <mergeCell ref="H72:I72"/>
    <mergeCell ref="H66:I66"/>
    <mergeCell ref="H68:I68"/>
    <mergeCell ref="H69:I69"/>
    <mergeCell ref="H70:I70"/>
    <mergeCell ref="H45:I45"/>
    <mergeCell ref="H64:I64"/>
    <mergeCell ref="H62:I63"/>
    <mergeCell ref="A44:B44"/>
    <mergeCell ref="A26:B26"/>
    <mergeCell ref="A31:B31"/>
    <mergeCell ref="A20:B20"/>
    <mergeCell ref="C67:E67"/>
    <mergeCell ref="D69:F70"/>
    <mergeCell ref="A21:B21"/>
    <mergeCell ref="A28:B28"/>
    <mergeCell ref="A27:B27"/>
    <mergeCell ref="A70:B70"/>
    <mergeCell ref="A79:B79"/>
    <mergeCell ref="E79:G79"/>
    <mergeCell ref="A57:B57"/>
    <mergeCell ref="E57:G57"/>
    <mergeCell ref="A3:C3"/>
    <mergeCell ref="A4:B4"/>
    <mergeCell ref="A14:B14"/>
    <mergeCell ref="A53:A54"/>
    <mergeCell ref="B53:E54"/>
    <mergeCell ref="F53:G54"/>
  </mergeCells>
  <hyperlinks>
    <hyperlink ref="H65" r:id="rId1" display="tclarke@psav.com"/>
  </hyperlinks>
  <printOptions horizontalCentered="1"/>
  <pageMargins left="0.25" right="0.25" top="0.75" bottom="0.75" header="0.3" footer="0.3"/>
  <pageSetup fitToHeight="1" fitToWidth="1" horizontalDpi="600" verticalDpi="600" orientation="portrait" scale="70" r:id="rId5"/>
  <rowBreaks count="1" manualBreakCount="1">
    <brk id="79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Bauer Audio Visual,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Jeffory Marker</dc:creator>
  <cp:keywords/>
  <dc:description/>
  <cp:lastModifiedBy>clk001</cp:lastModifiedBy>
  <cp:lastPrinted>2015-01-05T18:05:35Z</cp:lastPrinted>
  <dcterms:created xsi:type="dcterms:W3CDTF">1997-12-03T19:51:43Z</dcterms:created>
  <dcterms:modified xsi:type="dcterms:W3CDTF">2015-04-13T17:59:31Z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